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5352\Desktop\工业  12.24\隔离式 DCDC 变换器和模块\"/>
    </mc:Choice>
  </mc:AlternateContent>
  <xr:revisionPtr revIDLastSave="0" documentId="8_{C0F56E19-805C-43EB-B287-7FC3AD057458}" xr6:coauthVersionLast="47" xr6:coauthVersionMax="47" xr10:uidLastSave="{00000000-0000-0000-0000-000000000000}"/>
  <bookViews>
    <workbookView xWindow="-98" yWindow="-98" windowWidth="21795" windowHeight="12975" xr2:uid="{9D1CC215-7BBE-4FC6-BFBC-7699675D2D5E}"/>
  </bookViews>
  <sheets>
    <sheet name="MPS Products 隔离式 DCDC 变换器和模块 20" sheetId="1" r:id="rId1"/>
  </sheets>
  <calcPr calcId="0"/>
</workbook>
</file>

<file path=xl/calcChain.xml><?xml version="1.0" encoding="utf-8"?>
<calcChain xmlns="http://schemas.openxmlformats.org/spreadsheetml/2006/main">
  <c r="A2" i="1" l="1"/>
  <c r="A3" i="1"/>
  <c r="A4" i="1"/>
  <c r="A5" i="1"/>
  <c r="A7" i="1"/>
  <c r="A8" i="1"/>
  <c r="A9" i="1"/>
  <c r="A6" i="1"/>
  <c r="A10" i="1"/>
  <c r="A11" i="1"/>
  <c r="A12" i="1"/>
  <c r="A13" i="1"/>
  <c r="A14" i="1"/>
  <c r="A15" i="1"/>
  <c r="A16" i="1"/>
  <c r="A17" i="1"/>
  <c r="A18" i="1"/>
  <c r="A19" i="1"/>
</calcChain>
</file>

<file path=xl/sharedStrings.xml><?xml version="1.0" encoding="utf-8"?>
<sst xmlns="http://schemas.openxmlformats.org/spreadsheetml/2006/main" count="159" uniqueCount="63">
  <si>
    <t>Part Number</t>
  </si>
  <si>
    <t>Description</t>
  </si>
  <si>
    <t>Status</t>
  </si>
  <si>
    <t>MPS Inventory</t>
  </si>
  <si>
    <t>输出功率（W）</t>
  </si>
  <si>
    <t>最小输入电压（V）</t>
  </si>
  <si>
    <t>最大输入电压（V）</t>
  </si>
  <si>
    <t>典型输出电压（V）</t>
  </si>
  <si>
    <t>集成变压器</t>
  </si>
  <si>
    <t>设备类型</t>
  </si>
  <si>
    <t>封装尺寸：WxL（mm）</t>
  </si>
  <si>
    <t>封装类型</t>
  </si>
  <si>
    <t>隔离电压</t>
  </si>
  <si>
    <t>输出数</t>
  </si>
  <si>
    <t>高效率、低 EMI的5V、1W 稳压、5kVRMS、隔离式DC/DC 模块，符合 AEC-Q100 认证</t>
  </si>
  <si>
    <t>预发布新品</t>
  </si>
  <si>
    <t>N</t>
  </si>
  <si>
    <t>5/3.3</t>
  </si>
  <si>
    <t>是</t>
  </si>
  <si>
    <t>Isolated Power Module</t>
  </si>
  <si>
    <t>10x10x2.5</t>
  </si>
  <si>
    <t>SOIC-16 WB</t>
  </si>
  <si>
    <t>5kVRMS</t>
  </si>
  <si>
    <t>10x10x4.8</t>
  </si>
  <si>
    <t>LGA-6</t>
  </si>
  <si>
    <t>3kVRMS</t>
  </si>
  <si>
    <t>3.3 or 5</t>
  </si>
  <si>
    <t>隔离模块</t>
  </si>
  <si>
    <t>10.3x10.3x2.5</t>
  </si>
  <si>
    <t>3kVRMS/5kVRMS</t>
  </si>
  <si>
    <t>3kVDC</t>
  </si>
  <si>
    <t>汽车级、1.5W、5kVRMS 隔离式 DC/DC 变换器</t>
  </si>
  <si>
    <t>SOICW-16</t>
  </si>
  <si>
    <t>5kVDC</t>
  </si>
  <si>
    <t>适用于汽车应用的 30V、0.3A 高频变压器驱动器，符合AEC-Q100认证</t>
  </si>
  <si>
    <t>正在供货</t>
  </si>
  <si>
    <t>Y</t>
  </si>
  <si>
    <t>否</t>
  </si>
  <si>
    <t>变换器</t>
  </si>
  <si>
    <t>2x2.5x0.9</t>
  </si>
  <si>
    <t>QFN-10 (2x2.5)</t>
  </si>
  <si>
    <t>1, 多路输出</t>
  </si>
  <si>
    <t>5V、0.5W、稳压、3kVRMS隔离式 DC/DC 模块</t>
  </si>
  <si>
    <t>10.3x5.85x2.5</t>
  </si>
  <si>
    <t>SOIC-8 WB</t>
  </si>
  <si>
    <t>4x5x1.18</t>
  </si>
  <si>
    <t>LGA-12</t>
  </si>
  <si>
    <t>2.5kVRMS</t>
  </si>
  <si>
    <t>0.4W、1.5kVDC 、调制型、隔离式 DC/DC 变换器</t>
  </si>
  <si>
    <t>1.5kVDC</t>
  </si>
  <si>
    <t>1W、半调制型、1.5kVDC 隔离式 DC/DC 变换器</t>
  </si>
  <si>
    <t>0.25W、1.5kVDC 、调制型、隔离式 DC/DC 变换器</t>
  </si>
  <si>
    <t>0.6W、调制型、3kVDC 隔离式 DC/DC 变换器</t>
  </si>
  <si>
    <t>1W、半调制型、3kVDC 隔离式 DC/DC 变换器</t>
  </si>
  <si>
    <t>0.6W、1.5kVDC 、半调制型、隔离式 DC/DC 变换器</t>
  </si>
  <si>
    <t>0.4W、3VDC、调制型、隔离式 DC/DC 变换器</t>
  </si>
  <si>
    <t xml:space="preserve">0.6W、调制型、1.5kVDC 隔离式 DC/DC 变换器 </t>
  </si>
  <si>
    <t>0.6W、3kVDC 、半调制型、隔离式 DC/DC 变换器</t>
  </si>
  <si>
    <t>0.25W、3kVDC 、调制型隔离式 DC/DC 变换器</t>
  </si>
  <si>
    <t>适用于 IGBT/SiC 偏置电源的 3W、24V VIN隔离电源模块</t>
    <phoneticPr fontId="18" type="noConversion"/>
  </si>
  <si>
    <t>适用于 IGBT/SiC 偏置电源的 6W、24V VIN隔离电源模块</t>
    <phoneticPr fontId="18" type="noConversion"/>
  </si>
  <si>
    <t>5V、1W、2.5kVRMS 隔离式稳压 DC/DC 模块</t>
    <phoneticPr fontId="18" type="noConversion"/>
  </si>
  <si>
    <t>5V、1W、3kVRMS 和 5kVRMS 、隔离式稳压 DC/DC 模块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</si>
</sst>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36ACA-CC99-4D8C-87E4-F8B0E22BF007}">
  <dimension ref="A1:N19"/>
  <sheetViews>
    <sheetView tabSelected="1" workbookViewId="0">
      <selection activeCell="A9" sqref="A2:A9"/>
    </sheetView>
  </sheetViews>
  <sheetFormatPr defaultRowHeight="13.9" x14ac:dyDescent="0.4"/>
  <cols>
    <col min="1" max="1" width="21.6640625" customWidth="1"/>
  </cols>
  <sheetData>
    <row r="1" spans="1:14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4">
      <c r="A2" t="str">
        <f>HYPERLINK("https://www.monolithicpower.cn/cn/products/power-modules/mie1w0505bgy-5r-aec1.html?utm_source=mps_website&amp;utm_medium=document&amp;utm_campaign=category-spreadsheet","MIE1W0505BGY-5R-AEC1")</f>
        <v>MIE1W0505BGY-5R-AEC1</v>
      </c>
      <c r="B2" t="s">
        <v>14</v>
      </c>
      <c r="C2" t="s">
        <v>15</v>
      </c>
      <c r="D2" t="s">
        <v>16</v>
      </c>
      <c r="E2">
        <v>1</v>
      </c>
      <c r="F2">
        <v>3</v>
      </c>
      <c r="G2">
        <v>5.5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 t="s">
        <v>22</v>
      </c>
      <c r="N2">
        <v>1</v>
      </c>
    </row>
    <row r="3" spans="1:14" x14ac:dyDescent="0.4">
      <c r="A3" t="str">
        <f>HYPERLINK("https://www.monolithicpower.cn/cn/products/isolation/mid6w2424a.html?utm_source=mps_website&amp;utm_medium=document&amp;utm_campaign=category-spreadsheet","MID6W2424A")</f>
        <v>MID6W2424A</v>
      </c>
      <c r="B3" t="s">
        <v>60</v>
      </c>
      <c r="C3" t="s">
        <v>15</v>
      </c>
      <c r="D3" t="s">
        <v>16</v>
      </c>
      <c r="E3">
        <v>6</v>
      </c>
      <c r="F3">
        <v>10.8</v>
      </c>
      <c r="G3">
        <v>26.4</v>
      </c>
      <c r="H3">
        <v>24</v>
      </c>
      <c r="I3" t="s">
        <v>18</v>
      </c>
      <c r="J3" t="s">
        <v>19</v>
      </c>
      <c r="K3" t="s">
        <v>23</v>
      </c>
      <c r="L3" t="s">
        <v>24</v>
      </c>
      <c r="M3" t="s">
        <v>25</v>
      </c>
      <c r="N3">
        <v>1</v>
      </c>
    </row>
    <row r="4" spans="1:14" x14ac:dyDescent="0.4">
      <c r="A4" t="str">
        <f>HYPERLINK("https://www.monolithicpower.cn/cn/products/power-modules/mie1w0505bgy.html?utm_source=mps_website&amp;utm_medium=document&amp;utm_campaign=category-spreadsheet","MIE1W0505BGY")</f>
        <v>MIE1W0505BGY</v>
      </c>
      <c r="B4" t="s">
        <v>62</v>
      </c>
      <c r="C4" t="s">
        <v>15</v>
      </c>
      <c r="D4" t="s">
        <v>16</v>
      </c>
      <c r="E4">
        <v>1</v>
      </c>
      <c r="F4">
        <v>3</v>
      </c>
      <c r="G4">
        <v>5.5</v>
      </c>
      <c r="H4" t="s">
        <v>26</v>
      </c>
      <c r="I4" t="s">
        <v>18</v>
      </c>
      <c r="J4" t="s">
        <v>27</v>
      </c>
      <c r="K4" t="s">
        <v>28</v>
      </c>
      <c r="L4" t="s">
        <v>21</v>
      </c>
      <c r="M4" t="s">
        <v>29</v>
      </c>
      <c r="N4">
        <v>1</v>
      </c>
    </row>
    <row r="5" spans="1:14" x14ac:dyDescent="0.4">
      <c r="A5" t="str">
        <f>HYPERLINK("https://www.monolithicpower.cn/cn/products/isolation/mid3w2424a.html?utm_source=mps_website&amp;utm_medium=document&amp;utm_campaign=category-spreadsheet","MID3W2424A")</f>
        <v>MID3W2424A</v>
      </c>
      <c r="B5" t="s">
        <v>59</v>
      </c>
      <c r="C5" t="s">
        <v>15</v>
      </c>
      <c r="D5" t="s">
        <v>16</v>
      </c>
      <c r="E5">
        <v>3</v>
      </c>
      <c r="F5">
        <v>5</v>
      </c>
      <c r="G5">
        <v>35</v>
      </c>
      <c r="H5">
        <v>24</v>
      </c>
      <c r="I5" t="s">
        <v>18</v>
      </c>
      <c r="J5" t="s">
        <v>27</v>
      </c>
      <c r="K5" t="s">
        <v>23</v>
      </c>
      <c r="L5" t="s">
        <v>24</v>
      </c>
      <c r="M5" t="s">
        <v>30</v>
      </c>
      <c r="N5">
        <v>1</v>
      </c>
    </row>
    <row r="6" spans="1:14" x14ac:dyDescent="0.4">
      <c r="A6" t="str">
        <f>HYPERLINK("https://www.monolithicpower.cn/cn/products/isolation/mie1w0505bglvh.html?utm_source=mps_website&amp;utm_medium=document&amp;utm_campaign=category-spreadsheet","MIE1W0505BGLVH")</f>
        <v>MIE1W0505BGLVH</v>
      </c>
      <c r="B6" t="s">
        <v>61</v>
      </c>
      <c r="C6" t="s">
        <v>35</v>
      </c>
      <c r="D6" t="s">
        <v>36</v>
      </c>
      <c r="E6">
        <v>1</v>
      </c>
      <c r="F6">
        <v>3</v>
      </c>
      <c r="G6">
        <v>5.5</v>
      </c>
      <c r="H6" t="s">
        <v>26</v>
      </c>
      <c r="I6" t="s">
        <v>18</v>
      </c>
      <c r="J6" t="s">
        <v>27</v>
      </c>
      <c r="K6" t="s">
        <v>45</v>
      </c>
      <c r="L6" t="s">
        <v>46</v>
      </c>
      <c r="M6" t="s">
        <v>47</v>
      </c>
      <c r="N6">
        <v>1</v>
      </c>
    </row>
    <row r="7" spans="1:14" x14ac:dyDescent="0.4">
      <c r="A7" t="str">
        <f>HYPERLINK("https://www.monolithicpower.cn/cn/products/isolation/mid1w2424a.html?utm_source=mps_website&amp;utm_medium=document&amp;utm_campaign=category-spreadsheet","MID1W2424A")</f>
        <v>MID1W2424A</v>
      </c>
      <c r="B7" t="s">
        <v>31</v>
      </c>
      <c r="C7" t="s">
        <v>15</v>
      </c>
      <c r="D7" t="s">
        <v>16</v>
      </c>
      <c r="E7">
        <v>1.5</v>
      </c>
      <c r="F7">
        <v>5</v>
      </c>
      <c r="G7">
        <v>35</v>
      </c>
      <c r="H7">
        <v>24</v>
      </c>
      <c r="I7" t="s">
        <v>18</v>
      </c>
      <c r="J7" t="s">
        <v>27</v>
      </c>
      <c r="K7" t="s">
        <v>28</v>
      </c>
      <c r="L7" t="s">
        <v>32</v>
      </c>
      <c r="M7" t="s">
        <v>33</v>
      </c>
      <c r="N7">
        <v>1</v>
      </c>
    </row>
    <row r="8" spans="1:14" x14ac:dyDescent="0.4">
      <c r="A8" t="str">
        <f>HYPERLINK("https://www.monolithicpower.cn/cn/products/automotive-aecq-grade/isolated-solutions/mpq18913.html?utm_source=mps_website&amp;utm_medium=document&amp;utm_campaign=category-spreadsheet","MPQ18913")</f>
        <v>MPQ18913</v>
      </c>
      <c r="B8" t="s">
        <v>34</v>
      </c>
      <c r="C8" t="s">
        <v>35</v>
      </c>
      <c r="D8" t="s">
        <v>36</v>
      </c>
      <c r="E8">
        <v>6</v>
      </c>
      <c r="F8">
        <v>5</v>
      </c>
      <c r="G8">
        <v>35</v>
      </c>
      <c r="H8">
        <v>20</v>
      </c>
      <c r="I8" t="s">
        <v>37</v>
      </c>
      <c r="J8" t="s">
        <v>38</v>
      </c>
      <c r="K8" t="s">
        <v>39</v>
      </c>
      <c r="L8" t="s">
        <v>40</v>
      </c>
      <c r="N8" t="s">
        <v>41</v>
      </c>
    </row>
    <row r="9" spans="1:14" x14ac:dyDescent="0.4">
      <c r="A9" t="str">
        <f>HYPERLINK("https://www.monolithicpower.cn/cn/products/isolation/mie05w0505bgye.html?utm_source=mps_website&amp;utm_medium=document&amp;utm_campaign=category-spreadsheet","MIE05W0505BGYE")</f>
        <v>MIE05W0505BGYE</v>
      </c>
      <c r="B9" t="s">
        <v>42</v>
      </c>
      <c r="C9" t="s">
        <v>35</v>
      </c>
      <c r="D9" t="s">
        <v>36</v>
      </c>
      <c r="E9">
        <v>0.5</v>
      </c>
      <c r="F9">
        <v>3</v>
      </c>
      <c r="G9">
        <v>5.5</v>
      </c>
      <c r="H9" t="s">
        <v>26</v>
      </c>
      <c r="I9" t="s">
        <v>18</v>
      </c>
      <c r="J9" t="s">
        <v>27</v>
      </c>
      <c r="K9" t="s">
        <v>43</v>
      </c>
      <c r="L9" t="s">
        <v>44</v>
      </c>
      <c r="M9" t="s">
        <v>25</v>
      </c>
      <c r="N9">
        <v>1</v>
      </c>
    </row>
    <row r="10" spans="1:14" x14ac:dyDescent="0.4">
      <c r="A10" t="str">
        <f>HYPERLINK("https://www.monolithicpower.cn/cn/products/isolation/mid04w0503agy-2r.html?utm_source=mps_website&amp;utm_medium=document&amp;utm_campaign=category-spreadsheet","MID04W0503AGY-2R")</f>
        <v>MID04W0503AGY-2R</v>
      </c>
      <c r="B10" t="s">
        <v>48</v>
      </c>
      <c r="C10" t="s">
        <v>35</v>
      </c>
      <c r="D10" t="s">
        <v>36</v>
      </c>
      <c r="E10">
        <v>0.4</v>
      </c>
      <c r="F10">
        <v>4.5</v>
      </c>
      <c r="G10">
        <v>5.5</v>
      </c>
      <c r="H10">
        <v>3.3</v>
      </c>
      <c r="I10" t="s">
        <v>18</v>
      </c>
      <c r="J10" t="s">
        <v>27</v>
      </c>
      <c r="K10" t="s">
        <v>28</v>
      </c>
      <c r="L10" t="s">
        <v>32</v>
      </c>
      <c r="M10" t="s">
        <v>49</v>
      </c>
      <c r="N10">
        <v>1</v>
      </c>
    </row>
    <row r="11" spans="1:14" x14ac:dyDescent="0.4">
      <c r="A11" t="str">
        <f>HYPERLINK("https://www.monolithicpower.cn/cn/products/isolation/mid1w0505agy-2s.html?utm_source=mps_website&amp;utm_medium=document&amp;utm_campaign=category-spreadsheet","MID1W0505AGY-2S")</f>
        <v>MID1W0505AGY-2S</v>
      </c>
      <c r="B11" t="s">
        <v>50</v>
      </c>
      <c r="C11" t="s">
        <v>35</v>
      </c>
      <c r="D11" t="s">
        <v>36</v>
      </c>
      <c r="E11">
        <v>1</v>
      </c>
      <c r="F11">
        <v>4.5</v>
      </c>
      <c r="G11">
        <v>5.5</v>
      </c>
      <c r="H11">
        <v>5</v>
      </c>
      <c r="I11" t="s">
        <v>18</v>
      </c>
      <c r="J11" t="s">
        <v>27</v>
      </c>
      <c r="K11" t="s">
        <v>28</v>
      </c>
      <c r="L11" t="s">
        <v>32</v>
      </c>
      <c r="M11" t="s">
        <v>49</v>
      </c>
      <c r="N11">
        <v>1</v>
      </c>
    </row>
    <row r="12" spans="1:14" x14ac:dyDescent="0.4">
      <c r="A12" t="str">
        <f>HYPERLINK("https://www.monolithicpower.cn/cn/products/isolation/mid02w0303agy-2r.html?utm_source=mps_website&amp;utm_medium=document&amp;utm_campaign=category-spreadsheet","MID02W0303AGY-2R")</f>
        <v>MID02W0303AGY-2R</v>
      </c>
      <c r="B12" t="s">
        <v>51</v>
      </c>
      <c r="C12" t="s">
        <v>35</v>
      </c>
      <c r="D12" t="s">
        <v>36</v>
      </c>
      <c r="E12">
        <v>0.25</v>
      </c>
      <c r="F12">
        <v>3</v>
      </c>
      <c r="G12">
        <v>3.6</v>
      </c>
      <c r="H12">
        <v>3.3</v>
      </c>
      <c r="I12" t="s">
        <v>18</v>
      </c>
      <c r="J12" t="s">
        <v>27</v>
      </c>
      <c r="K12" t="s">
        <v>28</v>
      </c>
      <c r="M12" t="s">
        <v>49</v>
      </c>
      <c r="N12">
        <v>1</v>
      </c>
    </row>
    <row r="13" spans="1:14" x14ac:dyDescent="0.4">
      <c r="A13" t="str">
        <f>HYPERLINK("https://www.monolithicpower.cn/cn/products/isolation/mid06w0505a-3.html?utm_source=mps_website&amp;utm_medium=document&amp;utm_campaign=category-spreadsheet","MID06W0505AGY-3R")</f>
        <v>MID06W0505AGY-3R</v>
      </c>
      <c r="B13" t="s">
        <v>52</v>
      </c>
      <c r="C13" t="s">
        <v>35</v>
      </c>
      <c r="D13" t="s">
        <v>36</v>
      </c>
      <c r="E13">
        <v>0.6</v>
      </c>
      <c r="F13">
        <v>4.5</v>
      </c>
      <c r="G13">
        <v>5.5</v>
      </c>
      <c r="H13">
        <v>5</v>
      </c>
      <c r="I13" t="s">
        <v>18</v>
      </c>
      <c r="J13" t="s">
        <v>27</v>
      </c>
      <c r="K13" t="s">
        <v>28</v>
      </c>
      <c r="L13" t="s">
        <v>32</v>
      </c>
      <c r="M13" t="s">
        <v>30</v>
      </c>
      <c r="N13">
        <v>1</v>
      </c>
    </row>
    <row r="14" spans="1:14" x14ac:dyDescent="0.4">
      <c r="A14" t="str">
        <f>HYPERLINK("https://www.monolithicpower.cn/cn/products/isolation/mid1w0505a-3s.html?utm_source=mps_website&amp;utm_medium=document&amp;utm_campaign=category-spreadsheet","MID1W0505AGY-3S")</f>
        <v>MID1W0505AGY-3S</v>
      </c>
      <c r="B14" t="s">
        <v>53</v>
      </c>
      <c r="C14" t="s">
        <v>35</v>
      </c>
      <c r="D14" t="s">
        <v>36</v>
      </c>
      <c r="E14">
        <v>1</v>
      </c>
      <c r="F14">
        <v>4.5</v>
      </c>
      <c r="G14">
        <v>5.5</v>
      </c>
      <c r="H14">
        <v>5</v>
      </c>
      <c r="I14" t="s">
        <v>18</v>
      </c>
      <c r="J14" t="s">
        <v>27</v>
      </c>
      <c r="K14" t="s">
        <v>28</v>
      </c>
      <c r="M14" t="s">
        <v>30</v>
      </c>
      <c r="N14">
        <v>1</v>
      </c>
    </row>
    <row r="15" spans="1:14" x14ac:dyDescent="0.4">
      <c r="A15" t="str">
        <f>HYPERLINK("https://www.monolithicpower.cn/cn/products/isolation/mid06w0503agy-2s.html?utm_source=mps_website&amp;utm_medium=document&amp;utm_campaign=category-spreadsheet","MID06W0503AGY-2S")</f>
        <v>MID06W0503AGY-2S</v>
      </c>
      <c r="B15" t="s">
        <v>54</v>
      </c>
      <c r="C15" t="s">
        <v>35</v>
      </c>
      <c r="D15" t="s">
        <v>36</v>
      </c>
      <c r="E15">
        <v>0.6</v>
      </c>
      <c r="F15">
        <v>4.5</v>
      </c>
      <c r="G15">
        <v>5.5</v>
      </c>
      <c r="H15">
        <v>3.3</v>
      </c>
      <c r="I15" t="s">
        <v>18</v>
      </c>
      <c r="J15" t="s">
        <v>27</v>
      </c>
      <c r="K15" t="s">
        <v>28</v>
      </c>
      <c r="L15" t="s">
        <v>32</v>
      </c>
      <c r="M15" t="s">
        <v>49</v>
      </c>
      <c r="N15">
        <v>1</v>
      </c>
    </row>
    <row r="16" spans="1:14" x14ac:dyDescent="0.4">
      <c r="A16" t="str">
        <f>HYPERLINK("https://www.monolithicpower.cn/cn/products/isolation/mid04w0503agy-3r.html?utm_source=mps_website&amp;utm_medium=document&amp;utm_campaign=category-spreadsheet","MID04W0503AGY-3R")</f>
        <v>MID04W0503AGY-3R</v>
      </c>
      <c r="B16" t="s">
        <v>55</v>
      </c>
      <c r="C16" t="s">
        <v>35</v>
      </c>
      <c r="D16" t="s">
        <v>36</v>
      </c>
      <c r="E16">
        <v>0.4</v>
      </c>
      <c r="F16">
        <v>4.5</v>
      </c>
      <c r="G16">
        <v>5.5</v>
      </c>
      <c r="H16">
        <v>3.3</v>
      </c>
      <c r="I16" t="s">
        <v>18</v>
      </c>
      <c r="J16" t="s">
        <v>27</v>
      </c>
      <c r="K16" t="s">
        <v>28</v>
      </c>
      <c r="L16" t="s">
        <v>32</v>
      </c>
      <c r="M16" t="s">
        <v>30</v>
      </c>
      <c r="N16">
        <v>1</v>
      </c>
    </row>
    <row r="17" spans="1:14" x14ac:dyDescent="0.4">
      <c r="A17" t="str">
        <f>HYPERLINK("https://www.monolithicpower.cn/cn/products/isolation/mid06w0505a-2.html?utm_source=mps_website&amp;utm_medium=document&amp;utm_campaign=category-spreadsheet","MID06W0505AGY-2R")</f>
        <v>MID06W0505AGY-2R</v>
      </c>
      <c r="B17" t="s">
        <v>56</v>
      </c>
      <c r="C17" t="s">
        <v>35</v>
      </c>
      <c r="D17" t="s">
        <v>36</v>
      </c>
      <c r="E17">
        <v>0.6</v>
      </c>
      <c r="F17">
        <v>4.5</v>
      </c>
      <c r="G17">
        <v>5.5</v>
      </c>
      <c r="H17">
        <v>5</v>
      </c>
      <c r="I17" t="s">
        <v>18</v>
      </c>
      <c r="J17" t="s">
        <v>27</v>
      </c>
      <c r="K17" t="s">
        <v>28</v>
      </c>
      <c r="L17" t="s">
        <v>32</v>
      </c>
      <c r="M17" t="s">
        <v>49</v>
      </c>
      <c r="N17">
        <v>1</v>
      </c>
    </row>
    <row r="18" spans="1:14" x14ac:dyDescent="0.4">
      <c r="A18" t="str">
        <f>HYPERLINK("https://www.monolithicpower.cn/cn/products/power-modules/mid06w0503agy-3s.html?utm_source=mps_website&amp;utm_medium=document&amp;utm_campaign=category-spreadsheet","MID06W0503AGY-3S")</f>
        <v>MID06W0503AGY-3S</v>
      </c>
      <c r="B18" t="s">
        <v>57</v>
      </c>
      <c r="C18" t="s">
        <v>35</v>
      </c>
      <c r="D18" t="s">
        <v>36</v>
      </c>
      <c r="E18">
        <v>0.6</v>
      </c>
      <c r="F18">
        <v>4.5</v>
      </c>
      <c r="G18">
        <v>5.5</v>
      </c>
      <c r="H18">
        <v>3.3</v>
      </c>
      <c r="I18" t="s">
        <v>18</v>
      </c>
      <c r="J18" t="s">
        <v>27</v>
      </c>
      <c r="K18" t="s">
        <v>28</v>
      </c>
      <c r="L18" t="s">
        <v>32</v>
      </c>
      <c r="M18" t="s">
        <v>30</v>
      </c>
      <c r="N18">
        <v>1</v>
      </c>
    </row>
    <row r="19" spans="1:14" x14ac:dyDescent="0.4">
      <c r="A19" t="str">
        <f>HYPERLINK("https://www.monolithicpower.cn/cn/products/isolation/mid02w0303agy-3r.html?utm_source=mps_website&amp;utm_medium=document&amp;utm_campaign=category-spreadsheet","MID02W0303AGY-3R")</f>
        <v>MID02W0303AGY-3R</v>
      </c>
      <c r="B19" t="s">
        <v>58</v>
      </c>
      <c r="C19" t="s">
        <v>35</v>
      </c>
      <c r="D19" t="s">
        <v>36</v>
      </c>
      <c r="E19">
        <v>0.25</v>
      </c>
      <c r="F19">
        <v>3</v>
      </c>
      <c r="G19">
        <v>3.6</v>
      </c>
      <c r="H19">
        <v>3.3</v>
      </c>
      <c r="I19" t="s">
        <v>18</v>
      </c>
      <c r="J19" t="s">
        <v>27</v>
      </c>
      <c r="K19" t="s">
        <v>28</v>
      </c>
      <c r="M19" t="s">
        <v>30</v>
      </c>
      <c r="N19">
        <v>1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MPS Products 隔离式 DCDC 变换器和模块 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贾禾</dc:creator>
  <cp:lastModifiedBy>禾 贾</cp:lastModifiedBy>
  <dcterms:created xsi:type="dcterms:W3CDTF">2024-12-25T02:55:35Z</dcterms:created>
  <dcterms:modified xsi:type="dcterms:W3CDTF">2024-12-25T02:55:35Z</dcterms:modified>
</cp:coreProperties>
</file>